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97270ca18e144b6" /></Relationships>
</file>

<file path=xl/workbook.xml><?xml version="1.0" encoding="utf-8"?>
<x:workbook xmlns:x="http://schemas.openxmlformats.org/spreadsheetml/2006/main">
  <x:sheets>
    <x:sheet xmlns:r="http://schemas.openxmlformats.org/officeDocument/2006/relationships" name="Huong dan" sheetId="1" r:id="Rbc208dc71f804884"/>
    <x:sheet xmlns:r="http://schemas.openxmlformats.org/officeDocument/2006/relationships" name="Tai chinh" sheetId="2" r:id="Rf9ba8b23ca104dcd"/>
    <x:sheet xmlns:r="http://schemas.openxmlformats.org/officeDocument/2006/relationships" name="Dinh gia" sheetId="3" r:id="R75bc24bcba51436d"/>
    <x:sheet xmlns:r="http://schemas.openxmlformats.org/officeDocument/2006/relationships" name="Nguon" sheetId="4" r:id="Rca92428548164c39"/>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0);&quot;–&quot;"/>
    <x:numFmt numFmtId="201" formatCode="0.0%;(0.0%);&quot;–&quot;"/>
    <x:numFmt numFmtId="202" formatCode="0.0&quot;×&quot;"/>
    <x:numFmt numFmtId="203" formatCode="#,##0"/>
  </x:numFmts>
  <x:fonts count="6">
    <x:font>
      <x:sz val="11"/>
      <x:name val="Carlito"/>
    </x:font>
    <x:font>
      <x:sz val="10"/>
      <x:color rgb="FF172D25"/>
      <x:name val="Arial"/>
    </x:font>
    <x:font>
      <x:b/>
      <x:sz val="16"/>
      <x:color rgb="FFFFFFFF"/>
      <x:name val="Arial"/>
    </x:font>
    <x:font>
      <x:i/>
      <x:sz val="10"/>
      <x:color rgb="FF172D25"/>
      <x:name val="Arial"/>
    </x:font>
    <x:font>
      <x:b/>
      <x:sz val="10"/>
      <x:color rgb="FF172D25"/>
      <x:name val="Arial"/>
    </x:font>
    <x:font>
      <x:sz val="10"/>
      <x:color rgb="FF185ABD"/>
      <x:name val="Arial"/>
    </x:font>
  </x:fonts>
  <x:fills count="4">
    <x:fill>
      <x:patternFill patternType="none"/>
    </x:fill>
    <x:fill>
      <x:patternFill patternType="gray125"/>
    </x:fill>
    <x:fill>
      <x:patternFill patternType="solid">
        <x:fgColor rgb="FF17684C"/>
      </x:patternFill>
    </x:fill>
    <x:fill>
      <x:patternFill patternType="solid">
        <x:fgColor rgb="FFE5EEE8"/>
      </x:patternFill>
    </x:fill>
  </x:fills>
  <x:borders count="1">
    <x:border/>
  </x:borders>
  <x:cellStyleXfs count="1">
    <x:xf numFmtId="0" fontId="0" fillId="0" borderId="0"/>
  </x:cellStyleXfs>
  <x:cellXfs count="2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2" fillId="2"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horizontal="center" wrapText="1"/>
    </x:xf>
    <x:xf numFmtId="0" fontId="4" fillId="3" borderId="0" xfId="0" applyNumberFormat="1" applyFont="1" applyFill="1" applyBorder="1" applyAlignment="1">
      <x:alignment horizontal="center" vertical="center" wrapText="1"/>
    </x:xf>
    <x:xf numFmtId="0" fontId="5" fillId="0" borderId="0" xfId="0" applyNumberFormat="1" applyFont="1" applyFill="1" applyBorder="1" applyAlignment="1">
      <x:alignment vertical="center"/>
    </x:xf>
    <x:xf numFmtId="200" fontId="5" fillId="0" borderId="0" xfId="0" applyNumberFormat="1" applyFont="1" applyFill="1" applyBorder="1" applyAlignment="1">
      <x:alignment vertical="center"/>
    </x:xf>
    <x:xf numFmtId="201" fontId="5"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5" fillId="0" borderId="0" xfId="0" applyNumberFormat="1" applyFont="1" applyFill="1" applyBorder="1" applyAlignment="1">
      <x:alignment vertical="center"/>
    </x:xf>
    <x:xf numFmtId="203" fontId="5" fillId="0" borderId="0" xfId="0" applyNumberFormat="1" applyFont="1" applyFill="1" applyBorder="1" applyAlignment="1">
      <x:alignment vertical="center"/>
    </x:xf>
    <x:xf numFmtId="200" fontId="1"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3ff6958223d45cc" /><Relationship Type="http://schemas.openxmlformats.org/officeDocument/2006/relationships/theme" Target="/xl/theme/theme1.xml" Id="R0db46579ad714ebd" /><Relationship Type="http://schemas.openxmlformats.org/officeDocument/2006/relationships/sharedStrings" Target="/xl/sharedStrings.xml" Id="R534a0a363ed14d12" /><Relationship Type="http://schemas.openxmlformats.org/officeDocument/2006/relationships/worksheet" Target="/xl/worksheets/sheet1.xml" Id="Rbc208dc71f804884" /><Relationship Type="http://schemas.openxmlformats.org/officeDocument/2006/relationships/worksheet" Target="/xl/worksheets/sheet2.xml" Id="Rf9ba8b23ca104dcd" /><Relationship Type="http://schemas.openxmlformats.org/officeDocument/2006/relationships/worksheet" Target="/xl/worksheets/sheet3.xml" Id="R75bc24bcba51436d" /><Relationship Type="http://schemas.openxmlformats.org/officeDocument/2006/relationships/worksheet" Target="/xl/worksheets/sheet4.xml" Id="Rca92428548164c3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s>
  <x:sheetData>
    <x:row r="1" ht="35" customHeight="1">
      <x:c r="A1" s="6" t="str">
        <x:v>Tùng ATC · Gói trích dẫn ngân hàng</x:v>
      </x:c>
      <x:c r="B1" s="6"/>
      <x:c r="C1" s="6"/>
      <x:c r="D1" s="6"/>
      <x:c r="E1" s="6"/>
      <x:c r="F1" s="6"/>
    </x:row>
    <x:row r="2" ht="24" customHeight="1">
      <x:c r="A2" s="7" t="str">
        <x:v>Phiên bản 2026-Q2-v1.0 · cập nhật 16/09/2026 · mẫu 10 ngân hàng hợp nhất. URL chuẩn: https://tungatc.vn/du-lieu/ngan-hang</x:v>
      </x:c>
      <x:c r="B2" s="7"/>
      <x:c r="C2" s="7"/>
      <x:c r="D2" s="7"/>
      <x:c r="E2" s="7"/>
      <x:c r="F2" s="7"/>
    </x:row>
    <x:row r="3" ht="24" customHeight="1">
      <x:c r="A3" s="7"/>
      <x:c r="B3" s="7"/>
      <x:c r="C3" s="7"/>
      <x:c r="D3" s="7"/>
      <x:c r="E3" s="7"/>
      <x:c r="F3" s="7"/>
    </x:row>
    <x:row r="4">
      <x:c r="A4" s="8"/>
      <x:c r="B4" s="8"/>
      <x:c r="C4" s="8"/>
      <x:c r="D4" s="8"/>
      <x:c r="E4" s="8"/>
      <x:c r="F4" s="8"/>
    </x:row>
    <x:row r="5" ht="48" customHeight="1">
      <x:c r="A5" s="10" t="str">
        <x:v>Phạm vi</x:v>
      </x:c>
      <x:c r="B5" s="11"/>
      <x:c r="C5" s="11" t="str">
        <x:v>BID, CTG, VCB, MBB, TCB, VPB, ACB, HDB, VIB, OCB. Không suy rộng toàn ngành.</x:v>
      </x:c>
      <x:c r="D5" s="11"/>
      <x:c r="E5" s="11"/>
      <x:c r="F5" s="11"/>
    </x:row>
    <x:row r="6" ht="48" customHeight="1">
      <x:c r="A6" s="10" t="str">
        <x:v>Kỳ tài chính</x:v>
      </x:c>
      <x:c r="B6" s="11"/>
      <x:c r="C6" s="11" t="str">
        <x:v>6T/2026 và 6T/2025; số cùng kỳ trình bày trong BCTC bán niên 2026 đã soát xét.</x:v>
      </x:c>
      <x:c r="D6" s="11"/>
      <x:c r="E6" s="11"/>
      <x:c r="F6" s="11"/>
    </x:row>
    <x:row r="7" ht="48" customHeight="1">
      <x:c r="A7" s="10" t="str">
        <x:v>Đơn vị</x:v>
      </x:c>
      <x:c r="B7" s="11"/>
      <x:c r="C7" s="11" t="str">
        <x:v>Tỷ đồng ở bảng tài chính và vốn hóa. Tỷ lệ lưu dạng thập phân, hiển thị %; P/B theo lần.</x:v>
      </x:c>
      <x:c r="D7" s="11"/>
      <x:c r="E7" s="11"/>
      <x:c r="F7" s="11"/>
    </x:row>
    <x:row r="8" ht="48" customHeight="1">
      <x:c r="A8" s="10" t="str">
        <x:v>TTOI</x:v>
      </x:c>
      <x:c r="B8" s="11"/>
      <x:c r="C8" s="11" t="str">
        <x:v>Tổng thu nhập hoạt động trước chi phí hoạt động và dự phòng; có thể cộng lợi nhuận trước dự phòng với chi phí hoạt động dương.</x:v>
      </x:c>
      <x:c r="D8" s="11"/>
      <x:c r="E8" s="11"/>
      <x:c r="F8" s="11"/>
    </x:row>
    <x:row r="9" ht="48" customHeight="1">
      <x:c r="A9" s="10" t="str">
        <x:v>NPATMI</x:v>
      </x:c>
      <x:c r="B9" s="11"/>
      <x:c r="C9" s="11" t="str">
        <x:v>LNST thuộc cổ đông ngân hàng mẹ. ROE loại lợi ích cổ đông không kiểm soát ở cả lợi nhuận và vốn.</x:v>
      </x:c>
      <x:c r="D9" s="11"/>
      <x:c r="E9" s="11"/>
      <x:c r="F9" s="11"/>
    </x:row>
    <x:row r="10" ht="48" customHeight="1">
      <x:c r="A10" s="10" t="str">
        <x:v>ROE quy năm</x:v>
      </x:c>
      <x:c r="B10" s="11"/>
      <x:c r="C10" s="11" t="str">
        <x:v>NPATMI 6T × 2 / bình quân vốn thuộc cổ đông tại 31/12/2025 và 30/06/2026. Không phải dự báo năm hoặc ROE LTM.</x:v>
      </x:c>
      <x:c r="D10" s="11"/>
      <x:c r="E10" s="11"/>
      <x:c r="F10" s="11"/>
    </x:row>
    <x:row r="11" ht="48" customHeight="1">
      <x:c r="A11" s="10" t="str">
        <x:v>P/B</x:v>
      </x:c>
      <x:c r="B11" s="11"/>
      <x:c r="C11" s="11" t="str">
        <x:v>Giữ snapshot VNDirect ghi nhận 23/08/2026; chưa xác minh ngày giao dịch. Không suy lại từ giá × cổ phiếu tham chiếu 14/09.</x:v>
      </x:c>
      <x:c r="D11" s="11"/>
      <x:c r="E11" s="11"/>
      <x:c r="F11" s="11"/>
    </x:row>
    <x:row r="12" ht="65" customHeight="1">
      <x:c r="A12" s="10" t="str">
        <x:v>Vốn hóa tham chiếu</x:v>
      </x:c>
      <x:c r="B12" s="11"/>
      <x:c r="C12" s="11" t="str">
        <x:v>Vietstock ghi rõ khối lượng cổ phiếu lưu hành đã bao gồm phần tạm tính từ các sự kiện quyền. Chưa xác nhận toàn bộ số cổ phiếu thực tế lưu hành tại ngày giá. OCB chưa có quan sát tương thích; ô trống không phải 0.</x:v>
      </x:c>
      <x:c r="D12" s="11"/>
      <x:c r="E12" s="11"/>
      <x:c r="F12" s="11"/>
    </x:row>
    <x:row r="13" ht="65" customHeight="1">
      <x:c r="A13" s="10" t="str">
        <x:v>Dùng và trích dẫn</x:v>
      </x:c>
      <x:c r="B13" s="11"/>
      <x:c r="C13" s="11" t="str">
        <x:v>Ghi Tùng ATC, kỳ và phiên bản 2026-Q2-v1.0, dẫn https://tungatc.vn/du-lieu/ngan-hang. Điều kiện: https://tungatc.vn/disclaimer. Không chuyển giao quyền của nhà cung cấp.</x:v>
      </x:c>
      <x:c r="D13" s="11"/>
      <x:c r="E13" s="11"/>
      <x:c r="F13" s="11"/>
    </x:row>
    <x:row r="14" ht="48" customHeight="1">
      <x:c r="A14" s="10" t="str">
        <x:v>Lịch sử</x:v>
      </x:c>
      <x:c r="B14" s="11"/>
      <x:c r="C14" s="11" t="str">
        <x:v>16/09/2026 v1.0: thêm TTOI/NPATMI cùng kỳ và ROE 10 ngân hàng, tách lớp vốn hóa. Giữ bản nguồn 14 ngân hàng trên landing page.</x:v>
      </x:c>
      <x:c r="D14" s="11"/>
      <x:c r="E14" s="11"/>
      <x:c r="F14" s="11"/>
    </x:row>
    <x:row r="15" ht="48" customHeight="1">
      <x:c r="A15" s="10" t="str">
        <x:v>Báo lỗi</x:v>
      </x:c>
      <x:c r="B15" s="11"/>
      <x:c r="C15" s="11" t="str">
        <x:v>https://tungatc.vn/contact — nêu phiên bản, mã, trường, số đang thấy và nguồn đối chiếu.</x:v>
      </x:c>
      <x:c r="D15" s="11"/>
      <x:c r="E15" s="11"/>
      <x:c r="F15" s="11"/>
    </x:row>
    <x:row r="16" ht="48" customHeight="1">
      <x:c r="A16" s="10" t="str">
        <x:v>Công thức</x:v>
      </x:c>
      <x:c r="B16" s="11"/>
      <x:c r="C16" s="11" t="str">
        <x:v>Các cột YoY, ROE và vốn hóa là công thức. Đầu vào màu xanh dương; công thức màu đen. Nguồn theo trang PDF tại tab Nguon.</x:v>
      </x:c>
      <x:c r="D16" s="11"/>
      <x:c r="E16" s="11"/>
      <x:c r="F16" s="11"/>
    </x:row>
    <x:row r="17" ht="25" customHeight="1">
      <x:c r="A17" s="8"/>
      <x:c r="B17" s="8"/>
      <x:c r="C17" s="8"/>
      <x:c r="D17" s="8"/>
      <x:c r="E17" s="8"/>
      <x:c r="F17" s="8"/>
    </x:row>
    <x:row r="18" ht="25" customHeight="1">
      <x:c r="A18" s="8"/>
      <x:c r="B18" s="8"/>
      <x:c r="C18" s="8"/>
      <x:c r="D18" s="8"/>
      <x:c r="E18" s="8"/>
      <x:c r="F18" s="8"/>
    </x:row>
    <x:row r="19" ht="25" customHeight="1">
      <x:c r="A19" s="8"/>
      <x:c r="B19" s="8"/>
      <x:c r="C19" s="8"/>
      <x:c r="D19" s="8"/>
      <x:c r="E19" s="8"/>
      <x:c r="F19" s="8"/>
    </x:row>
  </x:sheetData>
  <x:mergeCells>
    <x:mergeCell ref="A1:F1"/>
    <x:mergeCell ref="A2:F3"/>
    <x:mergeCell ref="A5:B5"/>
    <x:mergeCell ref="C5:F5"/>
    <x:mergeCell ref="A6:B6"/>
    <x:mergeCell ref="C6:F6"/>
    <x:mergeCell ref="A7:B7"/>
    <x:mergeCell ref="C7:F7"/>
    <x:mergeCell ref="A8:B8"/>
    <x:mergeCell ref="C8:F8"/>
    <x:mergeCell ref="A9:B9"/>
    <x:mergeCell ref="C9:F9"/>
    <x:mergeCell ref="A10:B10"/>
    <x:mergeCell ref="C10:F10"/>
    <x:mergeCell ref="A11:B11"/>
    <x:mergeCell ref="C11:F11"/>
    <x:mergeCell ref="A12:B12"/>
    <x:mergeCell ref="C12:F12"/>
    <x:mergeCell ref="A13:B13"/>
    <x:mergeCell ref="C13:F13"/>
    <x:mergeCell ref="A14:B14"/>
    <x:mergeCell ref="C14:F14"/>
    <x:mergeCell ref="A15:B15"/>
    <x:mergeCell ref="C15:F15"/>
    <x:mergeCell ref="A16:B16"/>
    <x:mergeCell ref="C16:F16"/>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s>
  <x:sheetData>
    <x:row r="1" ht="35" customHeight="1">
      <x:c r="A1" s="6" t="str">
        <x:v>Tài chính hợp nhất · 6T/2026</x:v>
      </x:c>
      <x:c r="B1" s="6"/>
      <x:c r="C1" s="6"/>
      <x:c r="D1" s="6"/>
      <x:c r="E1" s="6"/>
      <x:c r="F1" s="6"/>
      <x:c r="G1" s="6"/>
      <x:c r="H1" s="6"/>
      <x:c r="I1" s="6"/>
      <x:c r="J1" s="6"/>
      <x:c r="K1" s="6"/>
    </x:row>
    <x:row r="2" ht="24" customHeight="1">
      <x:c r="A2" s="7" t="str">
        <x:v>Đơn vị: tỷ đồng; các tỷ lệ là số thập phân. Kỳ so sánh 6T/2025. Vốn thuộc cổ đông ngân hàng mẹ, đầu kỳ 31/12/2025 và cuối kỳ 30/06/2026. ×2 chỉ quy năm.</x:v>
      </x:c>
      <x:c r="B2" s="7"/>
      <x:c r="C2" s="7"/>
      <x:c r="D2" s="7"/>
      <x:c r="E2" s="7"/>
      <x:c r="F2" s="7"/>
      <x:c r="G2" s="7"/>
      <x:c r="H2" s="7"/>
      <x:c r="I2" s="7"/>
      <x:c r="J2" s="7"/>
      <x:c r="K2" s="7"/>
    </x:row>
    <x:row r="3" ht="24" customHeight="1">
      <x:c r="A3" s="7"/>
      <x:c r="B3" s="7"/>
      <x:c r="C3" s="7"/>
      <x:c r="D3" s="7"/>
      <x:c r="E3" s="7"/>
      <x:c r="F3" s="7"/>
      <x:c r="G3" s="7"/>
      <x:c r="H3" s="7"/>
      <x:c r="I3" s="7"/>
      <x:c r="J3" s="7"/>
      <x:c r="K3" s="7"/>
    </x:row>
    <x:row r="4">
      <x:c r="A4" s="8"/>
      <x:c r="B4" s="8"/>
      <x:c r="C4" s="8"/>
      <x:c r="D4" s="8"/>
      <x:c r="E4" s="8"/>
      <x:c r="F4" s="8"/>
      <x:c r="G4" s="8"/>
      <x:c r="H4" s="8"/>
      <x:c r="I4" s="8"/>
      <x:c r="J4" s="8"/>
      <x:c r="K4" s="8"/>
    </x:row>
    <x:row r="5" ht="45" customHeight="1">
      <x:c r="A5" s="16" t="str">
        <x:v>Mã</x:v>
      </x:c>
      <x:c r="B5" s="16" t="str">
        <x:v>TTOI 6T/2026</x:v>
      </x:c>
      <x:c r="C5" s="16" t="str">
        <x:v>TTOI 6T/2025</x:v>
      </x:c>
      <x:c r="D5" s="16" t="str">
        <x:v>TTOI YoY</x:v>
      </x:c>
      <x:c r="E5" s="16" t="str">
        <x:v>NPATMI 6T/2026</x:v>
      </x:c>
      <x:c r="F5" s="16" t="str">
        <x:v>NPATMI 6T/2025</x:v>
      </x:c>
      <x:c r="G5" s="16" t="str">
        <x:v>NPATMI YoY</x:v>
      </x:c>
      <x:c r="H5" s="16" t="str">
        <x:v>Vốn đầu kỳ</x:v>
      </x:c>
      <x:c r="I5" s="16" t="str">
        <x:v>Vốn cuối kỳ</x:v>
      </x:c>
      <x:c r="J5" s="16" t="str">
        <x:v>Số tháng</x:v>
      </x:c>
      <x:c r="K5" s="16" t="str">
        <x:v>ROE quy năm</x:v>
      </x:c>
    </x:row>
    <x:row r="6" ht="25" customHeight="1">
      <x:c r="A6" s="8" t="str">
        <x:v>BID</x:v>
      </x:c>
      <x:c r="B6" s="18" t="n">
        <x:v>44334.756</x:v>
      </x:c>
      <x:c r="C6" s="18" t="n">
        <x:v>39987.605</x:v>
      </x:c>
      <x:c r="D6" s="20" t="n">
        <x:f>IF(AND(COUNT(B6:C6)=2,C6&gt;0),B6/C6-1,"")</x:f>
        <x:v>0.10871246227424725</x:v>
      </x:c>
      <x:c r="E6" s="18" t="n">
        <x:v>14947.09</x:v>
      </x:c>
      <x:c r="F6" s="18" t="n">
        <x:v>12595.374</x:v>
      </x:c>
      <x:c r="G6" s="20" t="n">
        <x:f>IF(AND(COUNT(E6:F6)=2,F6&gt;0),E6/F6-1,"")</x:f>
        <x:v>0.1867126772099026</x:v>
      </x:c>
      <x:c r="H6" s="18" t="n">
        <x:v>167988.959</x:v>
      </x:c>
      <x:c r="I6" s="18" t="n">
        <x:v>193049.834</x:v>
      </x:c>
      <x:c r="J6" s="17" t="n">
        <x:v>6</x:v>
      </x:c>
      <x:c r="K6" s="20" t="n">
        <x:f>IF(AND(COUNT(E6,H6:J6)=4,H6&gt;0,I6&gt;0,J6&gt;0,J6&lt;=12),E6*(12/J6)/AVERAGE(H6:I6),"")</x:f>
        <x:v>0.1656009303133251</x:v>
      </x:c>
    </x:row>
    <x:row r="7" ht="25" customHeight="1">
      <x:c r="A7" s="8" t="str">
        <x:v>CTG</x:v>
      </x:c>
      <x:c r="B7" s="18" t="n">
        <x:v>51486.144</x:v>
      </x:c>
      <x:c r="C7" s="18" t="n">
        <x:v>41370.463</x:v>
      </x:c>
      <x:c r="D7" s="20" t="n">
        <x:f>IF(AND(COUNT(B7:C7)=2,C7&gt;0),B7/C7-1,"")</x:f>
        <x:v>0.2445145706974563</x:v>
      </x:c>
      <x:c r="E7" s="18" t="n">
        <x:v>20657.039</x:v>
      </x:c>
      <x:c r="F7" s="18" t="n">
        <x:v>15088.76</x:v>
      </x:c>
      <x:c r="G7" s="20" t="n">
        <x:f>IF(AND(COUNT(E7:F7)=2,F7&gt;0),E7/F7-1,"")</x:f>
        <x:v>0.36903489749986096</x:v>
      </x:c>
      <x:c r="H7" s="18" t="n">
        <x:v>178448.572</x:v>
      </x:c>
      <x:c r="I7" s="18" t="n">
        <x:v>198956.547</x:v>
      </x:c>
      <x:c r="J7" s="17" t="n">
        <x:v>6</x:v>
      </x:c>
      <x:c r="K7" s="20" t="n">
        <x:f>IF(AND(COUNT(E7,H7:J7)=4,H7&gt;0,I7&gt;0,J7&gt;0,J7&lt;=12),E7*(12/J7)/AVERAGE(H7:I7),"")</x:f>
        <x:v>0.21893756030373296</x:v>
      </x:c>
    </x:row>
    <x:row r="8" ht="25" customHeight="1">
      <x:c r="A8" s="8" t="str">
        <x:v>VCB</x:v>
      </x:c>
      <x:c r="B8" s="18" t="n">
        <x:v>47551.411</x:v>
      </x:c>
      <x:c r="C8" s="18" t="n">
        <x:v>35132.963</x:v>
      </x:c>
      <x:c r="D8" s="20" t="n">
        <x:f>IF(AND(COUNT(B8:C8)=2,C8&gt;0),B8/C8-1,"")</x:f>
        <x:v>0.35346998771495586</x:v>
      </x:c>
      <x:c r="E8" s="18" t="n">
        <x:v>23998.842</x:v>
      </x:c>
      <x:c r="F8" s="18" t="n">
        <x:v>17528.114</x:v>
      </x:c>
      <x:c r="G8" s="20" t="n">
        <x:f>IF(AND(COUNT(E8:F8)=2,F8&gt;0),E8/F8-1,"")</x:f>
        <x:v>0.36916282036960735</x:v>
      </x:c>
      <x:c r="H8" s="18" t="n">
        <x:v>224487.205</x:v>
      </x:c>
      <x:c r="I8" s="18" t="n">
        <x:v>248405.497</x:v>
      </x:c>
      <x:c r="J8" s="17" t="n">
        <x:v>6</x:v>
      </x:c>
      <x:c r="K8" s="20" t="n">
        <x:f>IF(AND(COUNT(E8,H8:J8)=4,H8&gt;0,I8&gt;0,J8&gt;0,J8&lt;=12),E8*(12/J8)/AVERAGE(H8:I8),"")</x:f>
        <x:v>0.2029960868374746</x:v>
      </x:c>
    </x:row>
    <x:row r="9" ht="25" customHeight="1">
      <x:c r="A9" s="8" t="str">
        <x:v>MBB</x:v>
      </x:c>
      <x:c r="B9" s="18" t="n">
        <x:v>37864.52</x:v>
      </x:c>
      <x:c r="C9" s="18" t="n">
        <x:v>32568.375</x:v>
      </x:c>
      <x:c r="D9" s="20" t="n">
        <x:f>IF(AND(COUNT(B9:C9)=2,C9&gt;0),B9/C9-1,"")</x:f>
        <x:v>0.1626161882501045</x:v>
      </x:c>
      <x:c r="E9" s="18" t="n">
        <x:v>15744.575</x:v>
      </x:c>
      <x:c r="F9" s="18" t="n">
        <x:v>12445.345</x:v>
      </x:c>
      <x:c r="G9" s="20" t="n">
        <x:f>IF(AND(COUNT(E9:F9)=2,F9&gt;0),E9/F9-1,"")</x:f>
        <x:v>0.26509751236305634</x:v>
      </x:c>
      <x:c r="H9" s="18" t="n">
        <x:v>136136.03</x:v>
      </x:c>
      <x:c r="I9" s="18" t="n">
        <x:v>149336.983</x:v>
      </x:c>
      <x:c r="J9" s="17" t="n">
        <x:v>6</x:v>
      </x:c>
      <x:c r="K9" s="20" t="n">
        <x:f>IF(AND(COUNT(E9,H9:J9)=4,H9&gt;0,I9&gt;0,J9&gt;0,J9&lt;=12),E9*(12/J9)/AVERAGE(H9:I9),"")</x:f>
        <x:v>0.22061034539891866</x:v>
      </x:c>
    </x:row>
    <x:row r="10" ht="25" customHeight="1">
      <x:c r="A10" s="8" t="str">
        <x:v>TCB</x:v>
      </x:c>
      <x:c r="B10" s="18" t="n">
        <x:v>28616.055</x:v>
      </x:c>
      <x:c r="C10" s="18" t="n">
        <x:v>24354.229</x:v>
      </x:c>
      <x:c r="D10" s="20" t="n">
        <x:f>IF(AND(COUNT(B10:C10)=2,C10&gt;0),B10/C10-1,"")</x:f>
        <x:v>0.17499326297703788</x:v>
      </x:c>
      <x:c r="E10" s="18" t="n">
        <x:v>14021.14</x:v>
      </x:c>
      <x:c r="F10" s="18" t="n">
        <x:v>12195.324</x:v>
      </x:c>
      <x:c r="G10" s="20" t="n">
        <x:f>IF(AND(COUNT(E10:F10)=2,F10&gt;0),E10/F10-1,"")</x:f>
        <x:v>0.14971443153129838</x:v>
      </x:c>
      <x:c r="H10" s="18" t="n">
        <x:v>170044.504</x:v>
      </x:c>
      <x:c r="I10" s="18" t="n">
        <x:v>179162.267</x:v>
      </x:c>
      <x:c r="J10" s="17" t="n">
        <x:v>6</x:v>
      </x:c>
      <x:c r="K10" s="20" t="n">
        <x:f>IF(AND(COUNT(E10,H10:J10)=4,H10&gt;0,I10&gt;0,J10&gt;0,J10&lt;=12),E10*(12/J10)/AVERAGE(H10:I10),"")</x:f>
        <x:v>0.16060559146489176</x:v>
      </x:c>
    </x:row>
    <x:row r="11" ht="25" customHeight="1">
      <x:c r="A11" s="8" t="str">
        <x:v>VPB</x:v>
      </x:c>
      <x:c r="B11" s="18" t="n">
        <x:v>43391.841</x:v>
      </x:c>
      <x:c r="C11" s="18" t="n">
        <x:v>32100.719</x:v>
      </x:c>
      <x:c r="D11" s="20" t="n">
        <x:f>IF(AND(COUNT(B11:C11)=2,C11&gt;0),B11/C11-1,"")</x:f>
        <x:v>0.3517404703614271</x:v>
      </x:c>
      <x:c r="E11" s="18" t="n">
        <x:v>14583.291</x:v>
      </x:c>
      <x:c r="F11" s="18" t="n">
        <x:v>8757.309</x:v>
      </x:c>
      <x:c r="G11" s="20" t="n">
        <x:f>IF(AND(COUNT(E11:F11)=2,F11&gt;0),E11/F11-1,"")</x:f>
        <x:v>0.6652708040791984</x:v>
      </x:c>
      <x:c r="H11" s="18" t="n">
        <x:v>167903.343</x:v>
      </x:c>
      <x:c r="I11" s="18" t="n">
        <x:v>178319.384</x:v>
      </x:c>
      <x:c r="J11" s="17" t="n">
        <x:v>6</x:v>
      </x:c>
      <x:c r="K11" s="20" t="n">
        <x:f>IF(AND(COUNT(E11,H11:J11)=4,H11&gt;0,I11&gt;0,J11&gt;0,J11&lt;=12),E11*(12/J11)/AVERAGE(H11:I11),"")</x:f>
        <x:v>0.16848450275189475</x:v>
      </x:c>
    </x:row>
    <x:row r="12" ht="25" customHeight="1">
      <x:c r="A12" s="8" t="str">
        <x:v>ACB</x:v>
      </x:c>
      <x:c r="B12" s="18" t="n">
        <x:v>18047.565</x:v>
      </x:c>
      <x:c r="C12" s="18" t="n">
        <x:v>17207.172</x:v>
      </x:c>
      <x:c r="D12" s="20" t="n">
        <x:f>IF(AND(COUNT(B12:C12)=2,C12&gt;0),B12/C12-1,"")</x:f>
        <x:v>0.04883969312330927</x:v>
      </x:c>
      <x:c r="E12" s="18" t="n">
        <x:v>8612.866</x:v>
      </x:c>
      <x:c r="F12" s="18" t="n">
        <x:v>8559.425</x:v>
      </x:c>
      <x:c r="G12" s="20" t="n">
        <x:f>IF(AND(COUNT(E12:F12)=2,F12&gt;0),E12/F12-1,"")</x:f>
        <x:v>0.006243526872424354</x:v>
      </x:c>
      <x:c r="H12" s="18" t="n">
        <x:v>94519.719</x:v>
      </x:c>
      <x:c r="I12" s="18" t="n">
        <x:v>99314.518</x:v>
      </x:c>
      <x:c r="J12" s="17" t="n">
        <x:v>6</x:v>
      </x:c>
      <x:c r="K12" s="20" t="n">
        <x:f>IF(AND(COUNT(E12,H12:J12)=4,H12&gt;0,I12&gt;0,J12&gt;0,J12&lt;=12),E12*(12/J12)/AVERAGE(H12:I12),"")</x:f>
        <x:v>0.17773673285591957</x:v>
      </x:c>
    </x:row>
    <x:row r="13" ht="25" customHeight="1">
      <x:c r="A13" s="8" t="str">
        <x:v>HDB</x:v>
      </x:c>
      <x:c r="B13" s="18" t="n">
        <x:v>22668.312</x:v>
      </x:c>
      <x:c r="C13" s="18" t="n">
        <x:v>20840.44</x:v>
      </x:c>
      <x:c r="D13" s="20" t="n">
        <x:f>IF(AND(COUNT(B13:C13)=2,C13&gt;0),B13/C13-1,"")</x:f>
        <x:v>0.08770793706850744</x:v>
      </x:c>
      <x:c r="E13" s="18" t="n">
        <x:v>10322.018</x:v>
      </x:c>
      <x:c r="F13" s="18" t="n">
        <x:v>7749.614</x:v>
      </x:c>
      <x:c r="G13" s="20" t="n">
        <x:f>IF(AND(COUNT(E13:F13)=2,F13&gt;0),E13/F13-1,"")</x:f>
        <x:v>0.3319396295092891</x:v>
      </x:c>
      <x:c r="H13" s="18" t="n">
        <x:v>75570.13</x:v>
      </x:c>
      <x:c r="I13" s="18" t="n">
        <x:v>85844.256</x:v>
      </x:c>
      <x:c r="J13" s="17" t="n">
        <x:v>6</x:v>
      </x:c>
      <x:c r="K13" s="20" t="n">
        <x:f>IF(AND(COUNT(E13,H13:J13)=4,H13&gt;0,I13&gt;0,J13&gt;0,J13&lt;=12),E13*(12/J13)/AVERAGE(H13:I13),"")</x:f>
        <x:v>0.2557892950136427</x:v>
      </x:c>
    </x:row>
    <x:row r="14" ht="25" customHeight="1">
      <x:c r="A14" s="8" t="str">
        <x:v>VIB</x:v>
      </x:c>
      <x:c r="B14" s="18" t="n">
        <x:v>11228.076</x:v>
      </x:c>
      <x:c r="C14" s="18" t="n">
        <x:v>9717.973</x:v>
      </x:c>
      <x:c r="D14" s="20" t="n">
        <x:f>IF(AND(COUNT(B14:C14)=2,C14&gt;0),B14/C14-1,"")</x:f>
        <x:v>0.15539279641958248</x:v>
      </x:c>
      <x:c r="E14" s="18" t="n">
        <x:v>4146.615</x:v>
      </x:c>
      <x:c r="F14" s="18" t="n">
        <x:v>4012.933</x:v>
      </x:c>
      <x:c r="G14" s="20" t="n">
        <x:f>IF(AND(COUNT(E14:F14)=2,F14&gt;0),E14/F14-1,"")</x:f>
        <x:v>0.03331279141715049</x:v>
      </x:c>
      <x:c r="H14" s="18" t="n">
        <x:v>46904.739</x:v>
      </x:c>
      <x:c r="I14" s="18" t="n">
        <x:v>47837.834</x:v>
      </x:c>
      <x:c r="J14" s="17" t="n">
        <x:v>6</x:v>
      </x:c>
      <x:c r="K14" s="20" t="n">
        <x:f>IF(AND(COUNT(E14,H14:J14)=4,H14&gt;0,I14&gt;0,J14&gt;0,J14&lt;=12),E14*(12/J14)/AVERAGE(H14:I14),"")</x:f>
        <x:v>0.17506870960745385</x:v>
      </x:c>
    </x:row>
    <x:row r="15" ht="25" customHeight="1">
      <x:c r="A15" s="8" t="str">
        <x:v>OCB</x:v>
      </x:c>
      <x:c r="B15" s="18" t="n">
        <x:v>5927.656901121</x:v>
      </x:c>
      <x:c r="C15" s="18" t="n">
        <x:v>4914.149908365</x:v>
      </x:c>
      <x:c r="D15" s="20" t="n">
        <x:f>IF(AND(COUNT(B15:C15)=2,C15&gt;0),B15/C15-1,"")</x:f>
        <x:v>0.20624258755940295</x:v>
      </x:c>
      <x:c r="E15" s="18" t="n">
        <x:v>1948.120055351</x:v>
      </x:c>
      <x:c r="F15" s="18" t="n">
        <x:v>1505.385520811</x:v>
      </x:c>
      <x:c r="G15" s="20" t="n">
        <x:f>IF(AND(COUNT(E15:F15)=2,F15&gt;0),E15/F15-1,"")</x:f>
        <x:v>0.29410043368922834</x:v>
      </x:c>
      <x:c r="H15" s="18" t="n">
        <x:v>33924.677884591</x:v>
      </x:c>
      <x:c r="I15" s="18" t="n">
        <x:v>35821.888904798</x:v>
      </x:c>
      <x:c r="J15" s="17" t="n">
        <x:v>6</x:v>
      </x:c>
      <x:c r="K15" s="20" t="n">
        <x:f>IF(AND(COUNT(E15,H15:J15)=4,H15&gt;0,I15&gt;0,J15&gt;0,J15&lt;=12),E15*(12/J15)/AVERAGE(H15:I15),"")</x:f>
        <x:v>0.11172564586490184</x:v>
      </x:c>
    </x:row>
  </x:sheetData>
  <x:mergeCells>
    <x:mergeCell ref="A1:K1"/>
    <x:mergeCell ref="A2:K3"/>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7" hidden="0" customWidth="1"/>
    <x:col min="2" max="2" width="17" hidden="0" customWidth="1"/>
    <x:col min="3" max="3" width="25" hidden="0" customWidth="1"/>
    <x:col min="4" max="4" width="25" hidden="0" customWidth="1"/>
    <x:col min="5" max="5" width="25" hidden="0" customWidth="1"/>
    <x:col min="6" max="6" width="25" hidden="0" customWidth="1"/>
  </x:cols>
  <x:sheetData>
    <x:row r="1" ht="35" customHeight="1">
      <x:c r="A1" s="6" t="str">
        <x:v>Định giá · hai lớp thời điểm</x:v>
      </x:c>
      <x:c r="B1" s="6"/>
      <x:c r="C1" s="6"/>
      <x:c r="D1" s="6"/>
      <x:c r="E1" s="6"/>
      <x:c r="F1" s="6"/>
    </x:row>
    <x:row r="2" ht="24" customHeight="1">
      <x:c r="A2" s="7" t="str">
        <x:v>P/B: ghi nhận 23/08/2026, chưa xác minh ngày giao dịch. Giá đóng cửa: 14/09/2026. Cổ phiếu tham chiếu có phần tạm tính từ quyền, chưa xác nhận thực tế lưu hành; không tính lại P/B từ cột E.</x:v>
      </x:c>
      <x:c r="B2" s="7"/>
      <x:c r="C2" s="7"/>
      <x:c r="D2" s="7"/>
      <x:c r="E2" s="7"/>
      <x:c r="F2" s="7"/>
    </x:row>
    <x:row r="3" ht="24" customHeight="1">
      <x:c r="A3" s="7"/>
      <x:c r="B3" s="7"/>
      <x:c r="C3" s="7"/>
      <x:c r="D3" s="7"/>
      <x:c r="E3" s="7"/>
      <x:c r="F3" s="7"/>
    </x:row>
    <x:row r="4">
      <x:c r="A4" s="8"/>
      <x:c r="B4" s="8"/>
      <x:c r="C4" s="8"/>
      <x:c r="D4" s="8"/>
      <x:c r="E4" s="8"/>
      <x:c r="F4" s="8"/>
    </x:row>
    <x:row r="5" ht="45" customHeight="1">
      <x:c r="A5" s="16" t="str">
        <x:v>Mã</x:v>
      </x:c>
      <x:c r="B5" s="16" t="str">
        <x:v>P/B snapshot</x:v>
      </x:c>
      <x:c r="C5" s="16" t="str">
        <x:v>Giá đóng cửa (đồng)</x:v>
      </x:c>
      <x:c r="D5" s="16" t="str">
        <x:v>Cổ phiếu tham chiếu</x:v>
      </x:c>
      <x:c r="E5" s="16" t="str">
        <x:v>Vốn hóa tham chiếu (tỷ)</x:v>
      </x:c>
      <x:c r="F5" s="16" t="str">
        <x:v>Ngày giá</x:v>
      </x:c>
    </x:row>
    <x:row r="6" ht="25" customHeight="1">
      <x:c r="A6" s="8" t="str">
        <x:v>BID</x:v>
      </x:c>
      <x:c r="B6" s="21" t="n">
        <x:v>1.5</x:v>
      </x:c>
      <x:c r="C6" s="22" t="n">
        <x:v>35750</x:v>
      </x:c>
      <x:c r="D6" s="22" t="n">
        <x:v>7778261912</x:v>
      </x:c>
      <x:c r="E6" s="23" t="n">
        <x:f>IF(AND(COUNT(C6:D6)=2,C6&gt;0,D6&gt;0),C6*D6/1000000000,"")</x:f>
        <x:v>278072.863354</x:v>
      </x:c>
      <x:c r="F6" s="8" t="str">
        <x:v>2026-09-14</x:v>
      </x:c>
    </x:row>
    <x:row r="7" ht="25" customHeight="1">
      <x:c r="A7" s="8" t="str">
        <x:v>CTG</x:v>
      </x:c>
      <x:c r="B7" s="21" t="n">
        <x:v>1.3</x:v>
      </x:c>
      <x:c r="C7" s="22" t="n">
        <x:v>29850</x:v>
      </x:c>
      <x:c r="D7" s="22" t="n">
        <x:v>7766944637</x:v>
      </x:c>
      <x:c r="E7" s="23" t="n">
        <x:f>IF(AND(COUNT(C7:D7)=2,C7&gt;0,D7&gt;0),C7*D7/1000000000,"")</x:f>
        <x:v>231843.29741445</x:v>
      </x:c>
      <x:c r="F7" s="8" t="str">
        <x:v>2026-09-14</x:v>
      </x:c>
    </x:row>
    <x:row r="8" ht="25" customHeight="1">
      <x:c r="A8" s="8" t="str">
        <x:v>VCB</x:v>
      </x:c>
      <x:c r="B8" s="21" t="n">
        <x:v>2</x:v>
      </x:c>
      <x:c r="C8" s="22" t="n">
        <x:v>58500</x:v>
      </x:c>
      <x:c r="D8" s="22" t="n">
        <x:v>8355675094</x:v>
      </x:c>
      <x:c r="E8" s="23" t="n">
        <x:f>IF(AND(COUNT(C8:D8)=2,C8&gt;0,D8&gt;0),C8*D8/1000000000,"")</x:f>
        <x:v>488806.992999</x:v>
      </x:c>
      <x:c r="F8" s="8" t="str">
        <x:v>2026-09-14</x:v>
      </x:c>
    </x:row>
    <x:row r="9" ht="25" customHeight="1">
      <x:c r="A9" s="8" t="str">
        <x:v>MBB</x:v>
      </x:c>
      <x:c r="B9" s="21" t="n">
        <x:v>1.3</x:v>
      </x:c>
      <x:c r="C9" s="22" t="n">
        <x:v>19700</x:v>
      </x:c>
      <x:c r="D9" s="22" t="n">
        <x:v>10068749885</x:v>
      </x:c>
      <x:c r="E9" s="23" t="n">
        <x:f>IF(AND(COUNT(C9:D9)=2,C9&gt;0,D9&gt;0),C9*D9/1000000000,"")</x:f>
        <x:v>198354.3727345</x:v>
      </x:c>
      <x:c r="F9" s="8" t="str">
        <x:v>2026-09-14</x:v>
      </x:c>
    </x:row>
    <x:row r="10" ht="25" customHeight="1">
      <x:c r="A10" s="8" t="str">
        <x:v>TCB</x:v>
      </x:c>
      <x:c r="B10" s="21" t="n">
        <x:v>1.3</x:v>
      </x:c>
      <x:c r="C10" s="22" t="n">
        <x:v>31850</x:v>
      </x:c>
      <x:c r="D10" s="22" t="n">
        <x:v>7086240414</x:v>
      </x:c>
      <x:c r="E10" s="23" t="n">
        <x:f>IF(AND(COUNT(C10:D10)=2,C10&gt;0,D10&gt;0),C10*D10/1000000000,"")</x:f>
        <x:v>225696.7571859</x:v>
      </x:c>
      <x:c r="F10" s="8" t="str">
        <x:v>2026-09-14</x:v>
      </x:c>
    </x:row>
    <x:row r="11" ht="25" customHeight="1">
      <x:c r="A11" s="8" t="str">
        <x:v>VPB</x:v>
      </x:c>
      <x:c r="B11" s="21" t="n">
        <x:v>1.1</x:v>
      </x:c>
      <x:c r="C11" s="22" t="n">
        <x:v>27200</x:v>
      </x:c>
      <x:c r="D11" s="22" t="n">
        <x:v>7933923601</x:v>
      </x:c>
      <x:c r="E11" s="23" t="n">
        <x:f>IF(AND(COUNT(C11:D11)=2,C11&gt;0,D11&gt;0),C11*D11/1000000000,"")</x:f>
        <x:v>215802.7219472</x:v>
      </x:c>
      <x:c r="F11" s="8" t="str">
        <x:v>2026-09-14</x:v>
      </x:c>
    </x:row>
    <x:row r="12" ht="25" customHeight="1">
      <x:c r="A12" s="8" t="str">
        <x:v>ACB</x:v>
      </x:c>
      <x:c r="B12" s="21" t="n">
        <x:v>1.3</x:v>
      </x:c>
      <x:c r="C12" s="22" t="n">
        <x:v>22050</x:v>
      </x:c>
      <x:c r="D12" s="22" t="n">
        <x:v>5804421957</x:v>
      </x:c>
      <x:c r="E12" s="23" t="n">
        <x:f>IF(AND(COUNT(C12:D12)=2,C12&gt;0,D12&gt;0),C12*D12/1000000000,"")</x:f>
        <x:v>127987.50415185</x:v>
      </x:c>
      <x:c r="F12" s="8" t="str">
        <x:v>2026-09-14</x:v>
      </x:c>
    </x:row>
    <x:row r="13" ht="25" customHeight="1">
      <x:c r="A13" s="8" t="str">
        <x:v>HDB</x:v>
      </x:c>
      <x:c r="B13" s="21" t="n">
        <x:v>1.6</x:v>
      </x:c>
      <x:c r="C13" s="22" t="n">
        <x:v>26800</x:v>
      </x:c>
      <x:c r="D13" s="22" t="n">
        <x:v>5005276323</x:v>
      </x:c>
      <x:c r="E13" s="23" t="n">
        <x:f>IF(AND(COUNT(C13:D13)=2,C13&gt;0,D13&gt;0),C13*D13/1000000000,"")</x:f>
        <x:v>134141.4054564</x:v>
      </x:c>
      <x:c r="F13" s="8" t="str">
        <x:v>2026-09-14</x:v>
      </x:c>
    </x:row>
    <x:row r="14" ht="25" customHeight="1">
      <x:c r="A14" s="8" t="str">
        <x:v>VIB</x:v>
      </x:c>
      <x:c r="B14" s="21" t="n">
        <x:v>1</x:v>
      </x:c>
      <x:c r="C14" s="22" t="n">
        <x:v>13250</x:v>
      </x:c>
      <x:c r="D14" s="22" t="n">
        <x:v>3727386252</x:v>
      </x:c>
      <x:c r="E14" s="23" t="n">
        <x:f>IF(AND(COUNT(C14:D14)=2,C14&gt;0,D14&gt;0),C14*D14/1000000000,"")</x:f>
        <x:v>49387.867839</x:v>
      </x:c>
      <x:c r="F14" s="8" t="str">
        <x:v>2026-09-14</x:v>
      </x:c>
    </x:row>
    <x:row r="15" ht="25" customHeight="1">
      <x:c r="A15" s="8" t="str">
        <x:v>OCB</x:v>
      </x:c>
      <x:c r="B15" s="21" t="n">
        <x:v>0.9</x:v>
      </x:c>
      <x:c r="C15" s="22"/>
      <x:c r="D15" s="22"/>
      <x:c r="E15" s="23" t="str">
        <x:f>IF(AND(COUNT(C15:D15)=2,C15&gt;0,D15&gt;0),C15*D15/1000000000,"")</x:f>
      </x:c>
      <x:c r="F15" s="8"/>
    </x:row>
  </x:sheetData>
  <x:mergeCells>
    <x:mergeCell ref="A1:F1"/>
    <x:mergeCell ref="A2:F3"/>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7" hidden="0" customWidth="1"/>
    <x:col min="2" max="2" width="80" hidden="0" customWidth="1"/>
    <x:col min="3" max="3" width="32" hidden="0" customWidth="1"/>
    <x:col min="4" max="4" width="85" hidden="0" customWidth="1"/>
  </x:cols>
  <x:sheetData>
    <x:row r="1" ht="35" customHeight="1">
      <x:c r="A1" s="6" t="str">
        <x:v>Nguồn và vị trí kiểm tra</x:v>
      </x:c>
      <x:c r="B1" s="6"/>
      <x:c r="C1" s="6"/>
      <x:c r="D1" s="6"/>
    </x:row>
    <x:row r="2" ht="24" customHeight="1">
      <x:c r="A2" s="7" t="str">
        <x:v>Số trang là thứ tự trang PDF, tính từ 1. BCTC là tài liệu ngân hàng lập; bản lưu bên thứ ba được ghi rõ. Vốn đầu/cuối kỳ và NPATMI loại lợi ích không kiểm soát. Không tự thay số khi tải lại URL.</x:v>
      </x:c>
      <x:c r="B2" s="7"/>
      <x:c r="C2" s="7"/>
      <x:c r="D2" s="7"/>
    </x:row>
    <x:row r="3" ht="24" customHeight="1">
      <x:c r="A3" s="7"/>
      <x:c r="B3" s="7"/>
      <x:c r="C3" s="7"/>
      <x:c r="D3" s="7"/>
    </x:row>
    <x:row r="4">
      <x:c r="A4" s="8"/>
      <x:c r="B4" s="8"/>
      <x:c r="C4" s="8"/>
      <x:c r="D4" s="8"/>
    </x:row>
    <x:row r="5" ht="45" customHeight="1">
      <x:c r="A5" s="16" t="str">
        <x:v>Mã / loại</x:v>
      </x:c>
      <x:c r="B5" s="16" t="str">
        <x:v>Nguồn</x:v>
      </x:c>
      <x:c r="C5" s="16" t="str">
        <x:v>Vị trí</x:v>
      </x:c>
      <x:c r="D5" s="16" t="str">
        <x:v>Ghi chú / SHA-256</x:v>
      </x:c>
    </x:row>
    <x:row r="6" ht="90" customHeight="1">
      <x:c r="A6" s="11" t="str">
        <x:v>BID</x:v>
      </x:c>
      <x:c r="B6" s="11" t="str">
        <x:v>https://cdn.24hmoney.vn/upload/file/2026-3/2026-08-20/no-name-1787165882.pdf</x:v>
      </x:c>
      <x:c r="C6" s="11" t="str">
        <x:v>KQKD PDF 11; vốn PDF 9</x:v>
      </x:c>
      <x:c r="D6" s="11" t="str">
        <x:v>BCTC soát xét; không dùng LNTT hoặc TGKH bản trước soát xét để suy lại NPATMI. SHA-256: 2ce0596f766738d8f7ad3d83f525eec7d97c393a41e78a0c21cac5e877158748</x:v>
      </x:c>
    </x:row>
    <x:row r="7" ht="90" customHeight="1">
      <x:c r="A7" s="11" t="str">
        <x:v>BID giá</x:v>
      </x:c>
      <x:c r="B7" s="11" t="str">
        <x:v>https://www.cophieu68.vn/quote/history.php?id=BID</x:v>
      </x:c>
      <x:c r="C7" s="11" t="str">
        <x:v>2026-09-14</x:v>
      </x:c>
      <x:c r="D7" s="11" t="str">
        <x:v>Giá đóng cửa; không dùng cho P/B snapshot 23/08.</x:v>
      </x:c>
    </x:row>
    <x:row r="8" ht="90" customHeight="1">
      <x:c r="A8" s="11" t="str">
        <x:v>BID cổ phiếu</x:v>
      </x:c>
      <x:c r="B8" s="11" t="str">
        <x:v>https://finance.vietstock.vn/BID-ngan-hang-tmcp-dau-tu-va-phat-trien-viet-nam.htm</x:v>
      </x:c>
      <x:c r="C8" s="11" t="str">
        <x:v>Thu thập 14/09/2026</x:v>
      </x:c>
      <x:c r="D8" s="11" t="str">
        <x:v>Vietstock ghi rõ khối lượng cổ phiếu lưu hành đã bao gồm phần tạm tính từ các sự kiện quyền. Chưa xác nhận toàn bộ số cổ phiếu thực tế lưu hành tại ngày giá.</x:v>
      </x:c>
    </x:row>
    <x:row r="9" ht="90" customHeight="1">
      <x:c r="A9" s="11" t="str">
        <x:v>CTG</x:v>
      </x:c>
      <x:c r="B9" s="11" t="str">
        <x:v>https://cdn.24hmoney.vn/upload/file/2026-3/2026-08-20/no-name-1787166150.pdf</x:v>
      </x:c>
      <x:c r="C9" s="11" t="str">
        <x:v>KQKD PDF 10; vốn PDF 8</x:v>
      </x:c>
      <x:c r="D9" s="11" t="str">
        <x:v>TTOI = lợi nhuận hoạt động trước dự phòng + chi phí hoạt động (giá trị dương). SHA-256: a36057a8e1440b46767b7fb94d98a41c0dddf80651859490adc6815b5c637601</x:v>
      </x:c>
    </x:row>
    <x:row r="10" ht="90" customHeight="1">
      <x:c r="A10" s="11" t="str">
        <x:v>CTG giá</x:v>
      </x:c>
      <x:c r="B10" s="11" t="str">
        <x:v>https://www.cophieu68.vn/quote/history.php?id=CTG</x:v>
      </x:c>
      <x:c r="C10" s="11" t="str">
        <x:v>2026-09-14</x:v>
      </x:c>
      <x:c r="D10" s="11" t="str">
        <x:v>Giá đóng cửa; không dùng cho P/B snapshot 23/08.</x:v>
      </x:c>
    </x:row>
    <x:row r="11" ht="90" customHeight="1">
      <x:c r="A11" s="11" t="str">
        <x:v>CTG cổ phiếu</x:v>
      </x:c>
      <x:c r="B11" s="11" t="str">
        <x:v>https://finance.vietstock.vn/CTG-ngan-hang-tmcp-cong-thuong-viet-nam.htm</x:v>
      </x:c>
      <x:c r="C11" s="11" t="str">
        <x:v>Thu thập 14/09/2026</x:v>
      </x:c>
      <x:c r="D11" s="11" t="str">
        <x:v>Vietstock ghi rõ khối lượng cổ phiếu lưu hành đã bao gồm phần tạm tính từ các sự kiện quyền. Chưa xác nhận toàn bộ số cổ phiếu thực tế lưu hành tại ngày giá.</x:v>
      </x:c>
    </x:row>
    <x:row r="12" ht="90" customHeight="1">
      <x:c r="A12" s="11" t="str">
        <x:v>VCB</x:v>
      </x:c>
      <x:c r="B12" s="11" t="str">
        <x:v>https://cdn.24hmoney.vn/upload/file/2026-3/2026-08-20/no-name-1787166203.pdf</x:v>
      </x:c>
      <x:c r="C12" s="11" t="str">
        <x:v>KQKD PDF 12, 13; vốn PDF 10</x:v>
      </x:c>
      <x:c r="D12" s="11" t="str">
        <x:v>Loại lợi ích cổ đông không kiểm soát khỏi cả lợi nhuận và vốn chủ. SHA-256: d78fac83d9457d353240ca678e634b5a1347ec3c28329996747b48fdb14aeaaa</x:v>
      </x:c>
    </x:row>
    <x:row r="13" ht="90" customHeight="1">
      <x:c r="A13" s="11" t="str">
        <x:v>VCB giá</x:v>
      </x:c>
      <x:c r="B13" s="11" t="str">
        <x:v>https://www.cophieu68.vn/quote/history.php?id=VCB</x:v>
      </x:c>
      <x:c r="C13" s="11" t="str">
        <x:v>2026-09-14</x:v>
      </x:c>
      <x:c r="D13" s="11" t="str">
        <x:v>Giá đóng cửa; không dùng cho P/B snapshot 23/08.</x:v>
      </x:c>
    </x:row>
    <x:row r="14" ht="90" customHeight="1">
      <x:c r="A14" s="11" t="str">
        <x:v>VCB cổ phiếu</x:v>
      </x:c>
      <x:c r="B14" s="11" t="str">
        <x:v>https://finance.vietstock.vn/VCB-ngan-hang-tmcp-ngoai-thuong-viet-nam.htm</x:v>
      </x:c>
      <x:c r="C14" s="11" t="str">
        <x:v>Thu thập 14/09/2026</x:v>
      </x:c>
      <x:c r="D14" s="11" t="str">
        <x:v>Vietstock ghi rõ khối lượng cổ phiếu lưu hành đã bao gồm phần tạm tính từ các sự kiện quyền. Chưa xác nhận toàn bộ số cổ phiếu thực tế lưu hành tại ngày giá.</x:v>
      </x:c>
    </x:row>
    <x:row r="15" ht="90" customHeight="1">
      <x:c r="A15" s="11" t="str">
        <x:v>MBB</x:v>
      </x:c>
      <x:c r="B15" s="11" t="str">
        <x:v>https://cdn.24hmoney.vn/upload/file/2026-3/2026-08-08/no-name-1786128041.pdf</x:v>
      </x:c>
      <x:c r="C15" s="11" t="str">
        <x:v>KQKD PDF 13; vốn PDF 11</x:v>
      </x:c>
      <x:c r="D15" s="11" t="str">
        <x:v>Kỳ so sánh dùng số trình bày trong BCTC bán niên 2026. SHA-256: de8bc3f9eebfb9f8937a166df058a3cbf6f0e32c6e38a38a64d14c2c57198a8d</x:v>
      </x:c>
    </x:row>
    <x:row r="16" ht="90" customHeight="1">
      <x:c r="A16" s="11" t="str">
        <x:v>MBB giá</x:v>
      </x:c>
      <x:c r="B16" s="11" t="str">
        <x:v>https://www.cophieu68.vn/quote/history.php?id=MBB</x:v>
      </x:c>
      <x:c r="C16" s="11" t="str">
        <x:v>2026-09-14</x:v>
      </x:c>
      <x:c r="D16" s="11" t="str">
        <x:v>Giá đóng cửa; không dùng cho P/B snapshot 23/08.</x:v>
      </x:c>
    </x:row>
    <x:row r="17" ht="90" customHeight="1">
      <x:c r="A17" s="11" t="str">
        <x:v>MBB cổ phiếu</x:v>
      </x:c>
      <x:c r="B17" s="11" t="str">
        <x:v>https://finance.vietstock.vn/MBB-ngan-hang-tmcp-quan-doi.htm</x:v>
      </x:c>
      <x:c r="C17" s="11" t="str">
        <x:v>Thu thập 14/09/2026</x:v>
      </x:c>
      <x:c r="D17" s="11" t="str">
        <x:v>Vietstock ghi rõ khối lượng cổ phiếu lưu hành đã bao gồm phần tạm tính từ các sự kiện quyền. Chưa xác nhận toàn bộ số cổ phiếu thực tế lưu hành tại ngày giá.</x:v>
      </x:c>
    </x:row>
    <x:row r="18" ht="90" customHeight="1">
      <x:c r="A18" s="11" t="str">
        <x:v>TCB</x:v>
      </x:c>
      <x:c r="B18" s="11" t="str">
        <x:v>https://cdn.24hmoney.vn/upload/file/2026-3/2026-08-18/no-name-1786992695.pdf</x:v>
      </x:c>
      <x:c r="C18" s="11" t="str">
        <x:v>KQKD PDF 11; vốn PDF 9</x:v>
      </x:c>
      <x:c r="D18" s="11" t="str">
        <x:v>Lợi nhuận và vốn kỳ hiện tại tái sử dụng đầu vào đã đối chiếu tại banking-ratio-reconciliation; hai tài liệu cho cùng các số này. SHA-256: 17f386dc042f813a2eb2f15590ded6511c32061ebe9da5acdb2b18150c30ceac</x:v>
      </x:c>
    </x:row>
    <x:row r="19" ht="90" customHeight="1">
      <x:c r="A19" s="11" t="str">
        <x:v>TCB giá</x:v>
      </x:c>
      <x:c r="B19" s="11" t="str">
        <x:v>https://www.cophieu68.vn/quote/history.php?id=TCB</x:v>
      </x:c>
      <x:c r="C19" s="11" t="str">
        <x:v>2026-09-14</x:v>
      </x:c>
      <x:c r="D19" s="11" t="str">
        <x:v>Giá đóng cửa; không dùng cho P/B snapshot 23/08.</x:v>
      </x:c>
    </x:row>
    <x:row r="20" ht="90" customHeight="1">
      <x:c r="A20" s="11" t="str">
        <x:v>TCB cổ phiếu</x:v>
      </x:c>
      <x:c r="B20" s="11" t="str">
        <x:v>https://finance.vietstock.vn/TCB-ngan-hang-tmcp-ky-thuong-viet-nam.htm</x:v>
      </x:c>
      <x:c r="C20" s="11" t="str">
        <x:v>Thu thập 14/09/2026</x:v>
      </x:c>
      <x:c r="D20" s="11" t="str">
        <x:v>Vietstock ghi rõ khối lượng cổ phiếu lưu hành đã bao gồm phần tạm tính từ các sự kiện quyền. Chưa xác nhận toàn bộ số cổ phiếu thực tế lưu hành tại ngày giá.</x:v>
      </x:c>
    </x:row>
    <x:row r="21" ht="90" customHeight="1">
      <x:c r="A21" s="11" t="str">
        <x:v>VPB</x:v>
      </x:c>
      <x:c r="B21" s="11" t="str">
        <x:v>https://cdn.simplize.vn/simplizevn/report/VPB/Bao_cao_tai_chinh_Hop_nhat_Soat_xet_6_thang_au_nam_2026_.pdf</x:v>
      </x:c>
      <x:c r="C21" s="11" t="str">
        <x:v>KQKD PDF 10, 11; vốn PDF 8</x:v>
      </x:c>
      <x:c r="D21" s="11" t="str">
        <x:v>Loại lợi ích cổ đông không kiểm soát; tái sử dụng đầu vào banking-ratio-reconciliation. SHA-256: 901f91a3b6e05c3342d9b77972c58627df06a8b8a4483cbc9d63eef1e01b6782</x:v>
      </x:c>
    </x:row>
    <x:row r="22" ht="90" customHeight="1">
      <x:c r="A22" s="11" t="str">
        <x:v>VPB giá</x:v>
      </x:c>
      <x:c r="B22" s="11" t="str">
        <x:v>https://www.cophieu68.vn/quote/history.php?id=VPB</x:v>
      </x:c>
      <x:c r="C22" s="11" t="str">
        <x:v>2026-09-14</x:v>
      </x:c>
      <x:c r="D22" s="11" t="str">
        <x:v>Giá đóng cửa; không dùng cho P/B snapshot 23/08.</x:v>
      </x:c>
    </x:row>
    <x:row r="23" ht="90" customHeight="1">
      <x:c r="A23" s="11" t="str">
        <x:v>VPB cổ phiếu</x:v>
      </x:c>
      <x:c r="B23" s="11" t="str">
        <x:v>https://finance.vietstock.vn/VPB-ngan-hang-tmcp-viet-nam-thinh-vuong.htm</x:v>
      </x:c>
      <x:c r="C23" s="11" t="str">
        <x:v>Thu thập 14/09/2026</x:v>
      </x:c>
      <x:c r="D23" s="11" t="str">
        <x:v>Vietstock ghi rõ khối lượng cổ phiếu lưu hành đã bao gồm phần tạm tính từ các sự kiện quyền. Chưa xác nhận toàn bộ số cổ phiếu thực tế lưu hành tại ngày giá.</x:v>
      </x:c>
    </x:row>
    <x:row r="24" ht="90" customHeight="1">
      <x:c r="A24" s="11" t="str">
        <x:v>ACB</x:v>
      </x:c>
      <x:c r="B24" s="11" t="str">
        <x:v>https://cdn.24hmoney.vn/upload/file/2026-3/2026-08-20/no-name-1787166133.pdf</x:v>
      </x:c>
      <x:c r="C24" s="11" t="str">
        <x:v>KQKD PDF 10; vốn PDF 8</x:v>
      </x:c>
      <x:c r="D24" s="11" t="str">
        <x:v>BCTC hợp nhất không trình bày lợi ích không kiểm soát ở bảng vốn và kết quả kinh doanh; dùng LNST hợp nhất. SHA-256: a51a7917950682bdf900659e541e87b6e2886127c9303ad01b81b966c5bdee67</x:v>
      </x:c>
    </x:row>
    <x:row r="25" ht="90" customHeight="1">
      <x:c r="A25" s="11" t="str">
        <x:v>ACB giá</x:v>
      </x:c>
      <x:c r="B25" s="11" t="str">
        <x:v>https://www.cophieu68.vn/quote/history.php?id=ACB</x:v>
      </x:c>
      <x:c r="C25" s="11" t="str">
        <x:v>2026-09-14</x:v>
      </x:c>
      <x:c r="D25" s="11" t="str">
        <x:v>Giá đóng cửa; không dùng cho P/B snapshot 23/08.</x:v>
      </x:c>
    </x:row>
    <x:row r="26" ht="90" customHeight="1">
      <x:c r="A26" s="11" t="str">
        <x:v>ACB cổ phiếu</x:v>
      </x:c>
      <x:c r="B26" s="11" t="str">
        <x:v>https://finance.vietstock.vn/ACB-ngan-hang-tmcp-a-chau.htm</x:v>
      </x:c>
      <x:c r="C26" s="11" t="str">
        <x:v>Thu thập 14/09/2026</x:v>
      </x:c>
      <x:c r="D26" s="11" t="str">
        <x:v>Vietstock ghi rõ khối lượng cổ phiếu lưu hành đã bao gồm phần tạm tính từ các sự kiện quyền. Chưa xác nhận toàn bộ số cổ phiếu thực tế lưu hành tại ngày giá.</x:v>
      </x:c>
    </x:row>
    <x:row r="27" ht="90" customHeight="1">
      <x:c r="A27" s="11" t="str">
        <x:v>HDB</x:v>
      </x:c>
      <x:c r="B27" s="11" t="str">
        <x:v>https://cdn.24hmoney.vn/upload/file/2026-3/2026-08-27/no-name-1787769792.pdf</x:v>
      </x:c>
      <x:c r="C27" s="11" t="str">
        <x:v>KQKD PDF 10; vốn PDF 8</x:v>
      </x:c>
      <x:c r="D27" s="11" t="str">
        <x:v>Dùng số bán niên đã soát xét. ROE tính lại được ghi riêng với ROE Q2 trong bảng lịch sử, không âm thầm thay số cũ. SHA-256: 4ca8247b9eb0fd9b6a9d7206bb196b166703b23e786290136d2ab5afec210f34</x:v>
      </x:c>
    </x:row>
    <x:row r="28" ht="90" customHeight="1">
      <x:c r="A28" s="11" t="str">
        <x:v>HDB giá</x:v>
      </x:c>
      <x:c r="B28" s="11" t="str">
        <x:v>https://www.cophieu68.vn/quote/history.php?id=HDB</x:v>
      </x:c>
      <x:c r="C28" s="11" t="str">
        <x:v>2026-09-14</x:v>
      </x:c>
      <x:c r="D28" s="11" t="str">
        <x:v>Giá đóng cửa; không dùng cho P/B snapshot 23/08.</x:v>
      </x:c>
    </x:row>
    <x:row r="29" ht="90" customHeight="1">
      <x:c r="A29" s="11" t="str">
        <x:v>HDB cổ phiếu</x:v>
      </x:c>
      <x:c r="B29" s="11" t="str">
        <x:v>https://finance.vietstock.vn/HDB-ngan-hang-tmcp-phat-trien-tphcm.htm</x:v>
      </x:c>
      <x:c r="C29" s="11" t="str">
        <x:v>Thu thập 14/09/2026</x:v>
      </x:c>
      <x:c r="D29" s="11" t="str">
        <x:v>Vietstock ghi rõ khối lượng cổ phiếu lưu hành đã bao gồm phần tạm tính từ các sự kiện quyền. Chưa xác nhận toàn bộ số cổ phiếu thực tế lưu hành tại ngày giá.</x:v>
      </x:c>
    </x:row>
    <x:row r="30" ht="90" customHeight="1">
      <x:c r="A30" s="11" t="str">
        <x:v>VIB</x:v>
      </x:c>
      <x:c r="B30" s="11" t="str">
        <x:v>https://cdn.24hmoney.vn/upload/file/2026-3/2026-08-07/no-name-1786041814.pdf</x:v>
      </x:c>
      <x:c r="C30" s="11" t="str">
        <x:v>KQKD PDF 11; vốn PDF 9</x:v>
      </x:c>
      <x:c r="D30" s="11" t="str">
        <x:v>BCTC hợp nhất không trình bày lợi ích không kiểm soát; tái sử dụng đầu vào banking-ratio-reconciliation. SHA-256: 35544e18432c66711b6cb1ac20d99a280ca2347418014b6b7060bd4d720494e3</x:v>
      </x:c>
    </x:row>
    <x:row r="31" ht="90" customHeight="1">
      <x:c r="A31" s="11" t="str">
        <x:v>VIB giá</x:v>
      </x:c>
      <x:c r="B31" s="11" t="str">
        <x:v>https://www.cophieu68.vn/quote/history.php?id=VIB</x:v>
      </x:c>
      <x:c r="C31" s="11" t="str">
        <x:v>2026-09-14</x:v>
      </x:c>
      <x:c r="D31" s="11" t="str">
        <x:v>Giá đóng cửa; không dùng cho P/B snapshot 23/08.</x:v>
      </x:c>
    </x:row>
    <x:row r="32" ht="90" customHeight="1">
      <x:c r="A32" s="11" t="str">
        <x:v>VIB cổ phiếu</x:v>
      </x:c>
      <x:c r="B32" s="11" t="str">
        <x:v>https://finance.vietstock.vn/VIB-ngan-hang-tmcp-quoc-te-viet-nam.htm</x:v>
      </x:c>
      <x:c r="C32" s="11" t="str">
        <x:v>Thu thập 14/09/2026</x:v>
      </x:c>
      <x:c r="D32" s="11" t="str">
        <x:v>Vietstock ghi rõ khối lượng cổ phiếu lưu hành đã bao gồm phần tạm tính từ các sự kiện quyền. Chưa xác nhận toàn bộ số cổ phiếu thực tế lưu hành tại ngày giá.</x:v>
      </x:c>
    </x:row>
    <x:row r="33" ht="90" customHeight="1">
      <x:c r="A33" s="11" t="str">
        <x:v>OCB</x:v>
      </x:c>
      <x:c r="B33" s="11" t="str">
        <x:v>https://webocb-api.ocb.com.vn/Resources/Files/20260814154734_vnbctc-hop-nhat-ban-nien-2026.pdf</x:v>
      </x:c>
      <x:c r="C33" s="11" t="str">
        <x:v>KQKD PDF 12, 13; vốn PDF 10</x:v>
      </x:c>
      <x:c r="D33" s="11" t="str">
        <x:v>Đơn vị gốc là đồng, không phải triệu đồng. BCTC không trình bày lợi ích không kiểm soát; TTOI cộng lại từ lợi nhuận trước dự phòng và chi phí hoạt động. SHA-256: 27219238c67de36a5e5182765f3e9b425214c42f2e178e66fca9d294f46fd185</x:v>
      </x:c>
    </x:row>
    <x:row r="34" ht="90" customHeight="1">
      <x:c r="A34" s="11" t="str">
        <x:v>P/B</x:v>
      </x:c>
      <x:c r="B34" s="11" t="str">
        <x:v>https://trade.vndirect.com.vn/chung-khoan/danh-muc</x:v>
      </x:c>
      <x:c r="C34" s="11" t="n">
        <x:v>46257.51938657407</x:v>
      </x:c>
      <x:c r="D34" s="11" t="str">
        <x:v>Snapshot do chủ tài sản cung cấp; URL không tái hiện bảng lịch sử. Ngày giao dịch chưa xác minh.</x:v>
      </x:c>
    </x:row>
    <x:row r="35" ht="25" customHeight="1">
      <x:c r="A35" s="8"/>
      <x:c r="B35" s="8"/>
      <x:c r="C35" s="8"/>
      <x:c r="D35" s="8"/>
    </x:row>
    <x:row r="36" ht="25" customHeight="1">
      <x:c r="A36" s="8"/>
      <x:c r="B36" s="8"/>
      <x:c r="C36" s="8"/>
      <x:c r="D36" s="8"/>
    </x:row>
  </x:sheetData>
  <x:mergeCells>
    <x:mergeCell ref="A1:D1"/>
    <x:mergeCell ref="A2:D3"/>
  </x:mergeCells>
  <x:pageMargins left="0.7" right="0.7" top="0.75" bottom="0.75" header="0.3" footer="0.3"/>
</x:worksheet>
</file>